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<sst xmlns="http://schemas.openxmlformats.org/spreadsheetml/2006/main" count="77" uniqueCount="64">
  <si>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</si>
  <si>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</si>
  <si>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</si>
  <si>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</si>
  <si>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</si>
  <si>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</si>
  <si>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</si>
  <si>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</si>
  <si>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</si>
  <si>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</si>
  <si>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</si>
  <si>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</si>
  <si>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</si>
  <si>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</si>
  <si>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</si>
  <si>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</si>
  <si>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</si>
  <si>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</si>
  <si>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</si>
  <si>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</si>
  <si>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</si>
  <si>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</si>
  <si>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</si>
  <si>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</si>
  <si>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</si>
  <si>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</si>
  <si>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</si>
  <si>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</si>
  <si>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</si>
  <si>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</si>
  <si>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</si>
  <si>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</si>
  <si>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</si>
  <si>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</si>
  <si>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</si>
  <si>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</si>
  <si>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</si>
  <si>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</si>
  <si>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</si>
  <si>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</si>
  <si>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</si>
  <si>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</si>
  <si>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</si>
  <si>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</si>
  <si>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</si>
  <si>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</si>
  <si>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</si>
  <si>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</si>
  <si>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</si>
  <si>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</si>
  <si>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</si>
  <si>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</si>
  <si>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</si>
  <si>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</si>
  <si>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</si>
  <si>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</si>
  <si>
    <t>163</t>
  </si>
  <si>
    <t>Borović</t>
  </si>
  <si>
    <t>Miloš</t>
  </si>
  <si>
    <t>169</t>
  </si>
  <si>
    <t>Kulidžan</t>
  </si>
  <si>
    <t>225</t>
  </si>
  <si>
    <t>Una</t>
  </si>
  <si>
    <t>Lješnjak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</si>
</sst>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16" sqref="I1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3" t="s">
        <v>9</v>
      </c>
      <c r="B9" s="33" t="s">
        <v>10</v>
      </c>
      <c r="C9" s="34" t="s">
        <v>11</v>
      </c>
      <c r="D9" s="39" t="s">
        <v>12</v>
      </c>
      <c r="E9" s="35"/>
      <c r="F9" s="36">
        <v>24</v>
      </c>
      <c r="G9" s="37">
        <v>10</v>
      </c>
      <c r="H9" s="36">
        <f>SUM(F9:G9)</f>
        <v>34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39</v>
      </c>
      <c r="G11" s="24">
        <v>32</v>
      </c>
      <c r="H11" s="16">
        <f t="shared" si="0"/>
        <v>71</v>
      </c>
      <c r="I11" s="17" t="str">
        <f>LOOKUP(H11,{0,1,50,60,70,80,90},{" ","","E","D","C","B","A"})</f>
        <v>C</v>
      </c>
      <c r="J11" s="32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3" t="s">
        <v>19</v>
      </c>
      <c r="B12" s="33" t="s">
        <v>20</v>
      </c>
      <c r="C12" s="34" t="s">
        <v>21</v>
      </c>
      <c r="D12" s="39" t="s">
        <v>22</v>
      </c>
      <c r="E12" s="35"/>
      <c r="F12" s="36">
        <v>22</v>
      </c>
      <c r="G12" s="37">
        <v>29</v>
      </c>
      <c r="H12" s="36">
        <f t="shared" si="0"/>
        <v>51</v>
      </c>
      <c r="I12" s="38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3" t="s">
        <v>30</v>
      </c>
      <c r="B15" s="33" t="s">
        <v>27</v>
      </c>
      <c r="C15" s="34" t="s">
        <v>31</v>
      </c>
      <c r="D15" s="39" t="s">
        <v>32</v>
      </c>
      <c r="E15" s="35"/>
      <c r="F15" s="36">
        <v>4</v>
      </c>
      <c r="G15" s="37">
        <v>4</v>
      </c>
      <c r="H15" s="36">
        <f t="shared" si="0"/>
        <v>8</v>
      </c>
      <c r="I15" s="38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33" t="s">
        <v>33</v>
      </c>
      <c r="B16" s="33" t="s">
        <v>27</v>
      </c>
      <c r="C16" s="34" t="s">
        <v>34</v>
      </c>
      <c r="D16" s="39" t="s">
        <v>35</v>
      </c>
      <c r="E16" s="35"/>
      <c r="F16" s="36">
        <v>8</v>
      </c>
      <c r="G16" s="37">
        <v>3</v>
      </c>
      <c r="H16" s="36">
        <f t="shared" si="0"/>
        <v>11</v>
      </c>
      <c r="I16" s="38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3" t="s">
        <v>23</v>
      </c>
      <c r="B17" s="33" t="s">
        <v>36</v>
      </c>
      <c r="C17" s="34" t="s">
        <v>37</v>
      </c>
      <c r="D17" s="39" t="s">
        <v>38</v>
      </c>
      <c r="E17" s="35"/>
      <c r="F17" s="36">
        <v>20</v>
      </c>
      <c r="G17" s="37">
        <v>8</v>
      </c>
      <c r="H17" s="36">
        <f t="shared" si="0"/>
        <v>28</v>
      </c>
      <c r="I17" s="38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39</v>
      </c>
      <c r="B18" s="33" t="s">
        <v>36</v>
      </c>
      <c r="C18" s="34" t="s">
        <v>40</v>
      </c>
      <c r="D18" s="39" t="s">
        <v>41</v>
      </c>
      <c r="E18" s="35"/>
      <c r="F18" s="36">
        <v>43</v>
      </c>
      <c r="G18" s="37">
        <v>34</v>
      </c>
      <c r="H18" s="36">
        <f t="shared" si="0"/>
        <v>77</v>
      </c>
      <c r="I18" s="38" t="str">
        <f>LOOKUP(H18,{0,1,50,60,70,80,90},{" ","","E","D","C","B","A"})</f>
        <v>C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3" t="s">
        <v>42</v>
      </c>
      <c r="B19" s="33" t="s">
        <v>36</v>
      </c>
      <c r="C19" s="34" t="s">
        <v>43</v>
      </c>
      <c r="D19" s="39" t="s">
        <v>44</v>
      </c>
      <c r="E19" s="35"/>
      <c r="F19" s="36">
        <v>2</v>
      </c>
      <c r="G19" s="37">
        <v>2</v>
      </c>
      <c r="H19" s="36">
        <f t="shared" si="0"/>
        <v>4</v>
      </c>
      <c r="I19" s="38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29" t="s">
        <v>53</v>
      </c>
      <c r="B22" s="29" t="s">
        <v>36</v>
      </c>
      <c r="C22" s="30" t="s">
        <v>54</v>
      </c>
      <c r="D22" s="30" t="s">
        <v>55</v>
      </c>
      <c r="E22" s="7"/>
      <c r="F22" s="16">
        <v>38</v>
      </c>
      <c r="G22" s="24">
        <v>25</v>
      </c>
      <c r="H22" s="16">
        <f t="shared" si="0"/>
        <v>63</v>
      </c>
      <c r="I22" s="17" t="str">
        <f>LOOKUP(H22,{0,1,50,60,70,80,90},{" ","","E","D","C","B","A"})</f>
        <v>D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29" t="s">
        <v>56</v>
      </c>
      <c r="B23" s="29" t="s">
        <v>46</v>
      </c>
      <c r="C23" s="30" t="s">
        <v>58</v>
      </c>
      <c r="D23" s="30" t="s">
        <v>57</v>
      </c>
      <c r="E23" s="7"/>
      <c r="F23" s="16">
        <v>29</v>
      </c>
      <c r="G23" s="24">
        <v>27</v>
      </c>
      <c r="H23" s="28">
        <f t="shared" si="0"/>
        <v>56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29" t="s">
        <v>59</v>
      </c>
      <c r="B24" s="29" t="s">
        <v>10</v>
      </c>
      <c r="C24" s="30" t="s">
        <v>17</v>
      </c>
      <c r="D24" s="30" t="s">
        <v>60</v>
      </c>
      <c r="E24" s="7"/>
      <c r="F24" s="16">
        <v>36</v>
      </c>
      <c r="G24" s="24">
        <v>27</v>
      </c>
      <c r="H24" s="28">
        <f t="shared" si="0"/>
        <v>63</v>
      </c>
      <c r="I24" s="27" t="str">
        <f>LOOKUP(H24,{0,1,50,60,70,80,90},{" ","","E","D","C","B","A"})</f>
        <v>D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3" t="s">
        <v>61</v>
      </c>
      <c r="B25" s="33" t="s">
        <v>27</v>
      </c>
      <c r="C25" s="34" t="s">
        <v>62</v>
      </c>
      <c r="D25" s="34" t="s">
        <v>63</v>
      </c>
      <c r="E25" s="35"/>
      <c r="F25" s="36">
        <v>24</v>
      </c>
      <c r="G25" s="37">
        <v>17</v>
      </c>
      <c r="H25" s="36">
        <f t="shared" si="0"/>
        <v>41</v>
      </c>
      <c r="I25" s="38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2020-09-14T23:12:36Z</dcterms:modified>
  <cp:category/>
  <cp:version/>
  <cp:contentType/>
  <cp:contentStatus/>
</cp:coreProperties>
</file>